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okumente\__Hofstetter Uznach GmbH\Verpackungsmaterial\Verpackungsmat. 2026 aktuell\"/>
    </mc:Choice>
  </mc:AlternateContent>
  <xr:revisionPtr revIDLastSave="0" documentId="8_{114E49E0-1384-4A6D-B6B9-F08693CB15E4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Verpackungsmat. 2026 Neu extern" sheetId="2" r:id="rId1"/>
  </sheets>
  <definedNames>
    <definedName name="_xlnm.Print_Area" localSheetId="0">'Verpackungsmat. 2026 Neu extern'!$A$1:$G$58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F26" i="2"/>
  <c r="F21" i="2"/>
  <c r="F34" i="2"/>
  <c r="F22" i="2"/>
  <c r="F23" i="2"/>
  <c r="F20" i="2"/>
  <c r="F36" i="2"/>
  <c r="F24" i="2"/>
  <c r="F25" i="2"/>
  <c r="F28" i="2"/>
  <c r="F29" i="2"/>
  <c r="F30" i="2"/>
  <c r="F31" i="2"/>
  <c r="F32" i="2"/>
  <c r="F33" i="2"/>
  <c r="F35" i="2"/>
  <c r="F37" i="2"/>
  <c r="F38" i="2"/>
  <c r="F27" i="2"/>
  <c r="F39" i="2"/>
  <c r="F19" i="2"/>
  <c r="F11" i="2"/>
  <c r="F14" i="2"/>
  <c r="F10" i="2"/>
  <c r="F12" i="2"/>
  <c r="F13" i="2"/>
  <c r="G41" i="2" l="1"/>
  <c r="G42" i="2" s="1"/>
  <c r="F42" i="2" s="1"/>
  <c r="F41" i="2" l="1"/>
  <c r="F4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Hofstetter Transporte</author>
    <author xml:space="preserve"> Rosy Hofstetter</author>
    <author>Standard</author>
  </authors>
  <commentList>
    <comment ref="C10" authorId="0" shapeId="0" xr:uid="{00000000-0006-0000-0000-000005000000}">
      <text>
        <r>
          <rPr>
            <b/>
            <sz val="10"/>
            <color indexed="81"/>
            <rFont val="Tahoma"/>
            <family val="2"/>
          </rPr>
          <t>Flaschenkarton:</t>
        </r>
        <r>
          <rPr>
            <sz val="10"/>
            <color indexed="81"/>
            <rFont val="Tahoma"/>
            <family val="2"/>
          </rPr>
          <t xml:space="preserve">
müssen aufgefaltet und gut geklebt werden {Klebeband: Art.-Nr. 27} 
</t>
        </r>
      </text>
    </comment>
    <comment ref="C11" authorId="0" shapeId="0" xr:uid="{00000000-0006-0000-0000-000008000000}">
      <text>
        <r>
          <rPr>
            <b/>
            <sz val="10"/>
            <color indexed="81"/>
            <rFont val="Tahoma"/>
            <family val="2"/>
          </rPr>
          <t xml:space="preserve">Gläserkarton:
</t>
        </r>
        <r>
          <rPr>
            <sz val="10"/>
            <color indexed="81"/>
            <rFont val="Tahoma"/>
            <family val="2"/>
          </rPr>
          <t xml:space="preserve">Karton fertig gefaltet
für 2 Lagen Gläser à 25 Stück
</t>
        </r>
      </text>
    </comment>
    <comment ref="C12" authorId="0" shapeId="0" xr:uid="{00000000-0006-0000-0000-000006000000}">
      <text>
        <r>
          <rPr>
            <b/>
            <sz val="10"/>
            <color indexed="81"/>
            <rFont val="Tahoma"/>
            <family val="2"/>
          </rPr>
          <t xml:space="preserve"> Hängeregisterkarton:
</t>
        </r>
        <r>
          <rPr>
            <sz val="10"/>
            <color indexed="81"/>
            <rFont val="Tahoma"/>
            <family val="2"/>
          </rPr>
          <t xml:space="preserve">
Speziell für Hängeregister geeignet, direkt aus der Schublade
Tragegewicht max. 20 kg bis 25 kg
(Kartons sind gefaltet und müssen mit einem starken Klebeband zusammengeklebt werden!)</t>
        </r>
      </text>
    </comment>
    <comment ref="C13" authorId="0" shapeId="0" xr:uid="{00000000-0006-0000-0000-000007000000}">
      <text>
        <r>
          <rPr>
            <b/>
            <sz val="10"/>
            <color indexed="81"/>
            <rFont val="Tahoma"/>
            <family val="2"/>
          </rPr>
          <t xml:space="preserve">Kleiderkarton:
</t>
        </r>
        <r>
          <rPr>
            <sz val="10"/>
            <color indexed="81"/>
            <rFont val="Tahoma"/>
            <family val="2"/>
          </rPr>
          <t xml:space="preserve">zum Transportieren und Aufbewahren von hängenden Kleider
(Gemietete Kleiderkartons sind bereits fertiggefaltet)
</t>
        </r>
      </text>
    </comment>
    <comment ref="C14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 xml:space="preserve">Plastik-Boxen:
</t>
        </r>
        <r>
          <rPr>
            <sz val="10"/>
            <color indexed="81"/>
            <rFont val="Tahoma"/>
            <family val="2"/>
          </rPr>
          <t>stapelbar, mit oder ohne Deckel 
z. B. für Geschirr, Pfannen, Vasen, etc.
zerbrechliche Sachen entsprechend kennzeichnen!
! Zur Beschriftung ablösbare Etiketten siehe Art.-Nr. 26 oder ablösbares Klebeband z. B. Malerkrepp verwenden. !</t>
        </r>
      </text>
    </comment>
    <comment ref="A18" authorId="1" shapeId="0" xr:uid="{00000000-0006-0000-0000-000001000000}">
      <text>
        <r>
          <rPr>
            <b/>
            <sz val="8"/>
            <color indexed="20"/>
            <rFont val="Segoe UI"/>
            <family val="2"/>
          </rPr>
          <t xml:space="preserve">Anzahl kann direkt eingegeben werden... Wird automatisch berechnet.. </t>
        </r>
      </text>
    </comment>
    <comment ref="C18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 xml:space="preserve"> Bücherkarton:  
8tung! Gebrauchte occassions Karton falls vorrätig! 
Diese Kartons werden unbearbeitet weitergegeben.
</t>
        </r>
        <r>
          <rPr>
            <sz val="10"/>
            <color indexed="81"/>
            <rFont val="Tahoma"/>
            <family val="2"/>
          </rPr>
          <t>Speziell für Bücher geeignet.
Auch für zerbrechliche Gegenstände &gt; dementsprechend kennzeichnen!
Tragegewicht max. 20 kg bis 25 kg
(Kartons sind gefaltet und müssen mit einem starken Klebeband {Art.-Nr. 27} zusammengeklebt werden!</t>
        </r>
      </text>
    </comment>
    <comment ref="C19" authorId="0" shapeId="0" xr:uid="{00000000-0006-0000-0000-000009000000}">
      <text>
        <r>
          <rPr>
            <b/>
            <sz val="10"/>
            <color indexed="81"/>
            <rFont val="Tahoma"/>
            <family val="2"/>
          </rPr>
          <t xml:space="preserve"> Bücherkarton:
</t>
        </r>
        <r>
          <rPr>
            <sz val="10"/>
            <color indexed="81"/>
            <rFont val="Tahoma"/>
            <family val="2"/>
          </rPr>
          <t>Speziell für Bücher geeignet.
Auch für zerbrechliche Gegenstände &gt; dementsprechend kennzeichnen!
Tragegewicht max. 20 kg bis 25 kg
(Kartons sind gefaltet und müssen mit einem starken Klebeband {Art.-Nr. 27} zusammengeklebt werden!)</t>
        </r>
      </text>
    </comment>
    <comment ref="C20" authorId="0" shapeId="0" xr:uid="{00000000-0006-0000-0000-00000D000000}">
      <text>
        <r>
          <rPr>
            <b/>
            <sz val="10"/>
            <color indexed="81"/>
            <rFont val="Tahoma"/>
            <family val="2"/>
          </rPr>
          <t>Flaschenkarton:</t>
        </r>
        <r>
          <rPr>
            <sz val="10"/>
            <color indexed="81"/>
            <rFont val="Tahoma"/>
            <family val="2"/>
          </rPr>
          <t xml:space="preserve">
(Kartons sind gefaltet und müssen mit einem starken Klebeband {Art.-Nr. 27} zusammengeklebt werden!)
</t>
        </r>
      </text>
    </comment>
    <comment ref="C21" authorId="0" shapeId="0" xr:uid="{8B94A46D-0057-4DC4-8BFA-DCC77E999754}">
      <text>
        <r>
          <rPr>
            <b/>
            <sz val="10"/>
            <color indexed="81"/>
            <rFont val="Tahoma"/>
            <family val="2"/>
          </rPr>
          <t xml:space="preserve">Gläserkarton:
</t>
        </r>
        <r>
          <rPr>
            <sz val="10"/>
            <color indexed="81"/>
            <rFont val="Tahoma"/>
            <family val="2"/>
          </rPr>
          <t xml:space="preserve">Karton für 2 Lagen Gläser à 25 Stück = 50 Gläser
Karton für 3 Lagen Gläser à 25 Stück = 75 Gläser
müssen selber zusammengebaut werden
</t>
        </r>
      </text>
    </comment>
    <comment ref="C22" authorId="0" shapeId="0" xr:uid="{00000000-0006-0000-0000-00000B000000}">
      <text>
        <r>
          <rPr>
            <b/>
            <sz val="10"/>
            <color indexed="81"/>
            <rFont val="Tahoma"/>
            <family val="2"/>
          </rPr>
          <t xml:space="preserve"> Hängeregisterkarton:
</t>
        </r>
        <r>
          <rPr>
            <sz val="10"/>
            <color indexed="81"/>
            <rFont val="Tahoma"/>
            <family val="2"/>
          </rPr>
          <t xml:space="preserve">
Speziell für Hängeregister geeignet, direkt aus der Schublade.
Tragegewicht max. 20kg bis 25 kg
(Kartons sind gefaltet und müssen mit einem starken Klebeband {Art.-Nr. 27} zusammengeklebt werden!)</t>
        </r>
      </text>
    </comment>
    <comment ref="C23" authorId="0" shapeId="0" xr:uid="{00000000-0006-0000-0000-00000C000000}">
      <text>
        <r>
          <rPr>
            <b/>
            <sz val="10"/>
            <color indexed="81"/>
            <rFont val="Tahoma"/>
            <family val="2"/>
          </rPr>
          <t xml:space="preserve">Kleiderkarton:
</t>
        </r>
        <r>
          <rPr>
            <sz val="10"/>
            <color indexed="81"/>
            <rFont val="Tahoma"/>
            <family val="2"/>
          </rPr>
          <t>zum Transportieren und Aufbewahren von hängenden Kleider
(Gemietete Kleiderkartons sind bereits fertiggefaltet)</t>
        </r>
      </text>
    </comment>
    <comment ref="C24" authorId="0" shapeId="0" xr:uid="{00000000-0006-0000-0000-00000F000000}">
      <text>
        <r>
          <rPr>
            <b/>
            <sz val="10"/>
            <color indexed="81"/>
            <rFont val="Tahoma"/>
            <family val="2"/>
          </rPr>
          <t xml:space="preserve">Matratzenhülle:
</t>
        </r>
        <r>
          <rPr>
            <sz val="10"/>
            <color indexed="81"/>
            <rFont val="Tahoma"/>
            <family val="2"/>
          </rPr>
          <t xml:space="preserve">schützt die Matratze beim Transport und Lagern vor Verschmutzung, Staub, und Regen
</t>
        </r>
      </text>
    </comment>
    <comment ref="C25" authorId="0" shapeId="0" xr:uid="{00000000-0006-0000-0000-000010000000}">
      <text>
        <r>
          <rPr>
            <b/>
            <sz val="10"/>
            <color indexed="81"/>
            <rFont val="Tahoma"/>
            <family val="2"/>
          </rPr>
          <t>Matratzenhülle:</t>
        </r>
        <r>
          <rPr>
            <sz val="10"/>
            <color indexed="81"/>
            <rFont val="Tahoma"/>
            <family val="2"/>
          </rPr>
          <t xml:space="preserve">
schützt die Matratze beim Transport und Lagern vor Verschmutzung, Staub, und Regen</t>
        </r>
      </text>
    </comment>
    <comment ref="C26" authorId="0" shapeId="0" xr:uid="{85B1900F-0636-48FC-8772-6FA84E1D94AF}">
      <text>
        <r>
          <rPr>
            <b/>
            <sz val="10"/>
            <color indexed="81"/>
            <rFont val="Tahoma"/>
            <family val="2"/>
          </rPr>
          <t>Matratzenhülle:</t>
        </r>
        <r>
          <rPr>
            <sz val="10"/>
            <color indexed="81"/>
            <rFont val="Tahoma"/>
            <family val="2"/>
          </rPr>
          <t xml:space="preserve">
schützt die Matratze beim Transport und Lagern vor Verschmutzung, Staub, und Regen</t>
        </r>
      </text>
    </comment>
    <comment ref="C27" authorId="0" shapeId="0" xr:uid="{00000000-0006-0000-0000-000019000000}">
      <text>
        <r>
          <rPr>
            <b/>
            <sz val="10"/>
            <color indexed="81"/>
            <rFont val="Tahoma"/>
            <family val="2"/>
          </rPr>
          <t xml:space="preserve">groser Sack:
</t>
        </r>
        <r>
          <rPr>
            <sz val="10"/>
            <color indexed="81"/>
            <rFont val="Tahoma"/>
            <family val="2"/>
          </rPr>
          <t xml:space="preserve">
für Vorhänge, Bettdecken, Sofa-/Kissen
</t>
        </r>
      </text>
    </comment>
    <comment ref="C28" authorId="0" shapeId="0" xr:uid="{00000000-0006-0000-0000-000011000000}">
      <text>
        <r>
          <rPr>
            <b/>
            <sz val="10"/>
            <color indexed="81"/>
            <rFont val="Tahoma"/>
            <family val="2"/>
          </rPr>
          <t>Sofahülle</t>
        </r>
        <r>
          <rPr>
            <sz val="10"/>
            <color indexed="81"/>
            <rFont val="Tahoma"/>
            <family val="2"/>
          </rPr>
          <t xml:space="preserve">
schützt das Sofa beim Transport und Lagern vor Verschmutzung, Staub, und Regen</t>
        </r>
      </text>
    </comment>
    <comment ref="C29" authorId="0" shapeId="0" xr:uid="{00000000-0006-0000-0000-000012000000}">
      <text>
        <r>
          <rPr>
            <b/>
            <sz val="10"/>
            <color indexed="81"/>
            <rFont val="Tahoma"/>
            <family val="2"/>
          </rPr>
          <t>Sesselhülle:</t>
        </r>
        <r>
          <rPr>
            <sz val="10"/>
            <color indexed="81"/>
            <rFont val="Tahoma"/>
            <family val="2"/>
          </rPr>
          <t xml:space="preserve">
schützt den Sessel beim Transport und Lagern vor Verschmutzung, Staub, und Regen</t>
        </r>
      </text>
    </comment>
    <comment ref="C30" authorId="0" shapeId="0" xr:uid="{00000000-0006-0000-0000-000013000000}">
      <text>
        <r>
          <rPr>
            <b/>
            <sz val="10"/>
            <color indexed="81"/>
            <rFont val="Tahoma"/>
            <family val="2"/>
          </rPr>
          <t xml:space="preserve">Luftpolsterfolie:
</t>
        </r>
        <r>
          <rPr>
            <sz val="10"/>
            <color indexed="81"/>
            <rFont val="Tahoma"/>
            <family val="2"/>
          </rPr>
          <t>schützt sämtliche, wertvolle Sachen und empfindliche Geräte und Gegenstände vor Beschädigungen
z. B. , Vasen, Lampen, Kunstobjekte, elektr. Geräte, Computer, Fernseher, Stereo-Anlage, etc.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32" authorId="0" shapeId="0" xr:uid="{00000000-0006-0000-0000-000014000000}">
      <text>
        <r>
          <rPr>
            <b/>
            <sz val="10"/>
            <color indexed="81"/>
            <rFont val="Tahoma"/>
            <family val="2"/>
          </rPr>
          <t xml:space="preserve">Boden-Vlies/Floorliner:
</t>
        </r>
        <r>
          <rPr>
            <sz val="10"/>
            <color indexed="81"/>
            <rFont val="Tahoma"/>
            <family val="2"/>
          </rPr>
          <t xml:space="preserve">
wirkungsvoller Schutz zum Abdecken von sämtlichen Böden (ausser geöltem Böden)
(rutschhemmender Vliesstoff mit PE-Folien-Oberseite)
</t>
        </r>
        <r>
          <rPr>
            <b/>
            <sz val="10"/>
            <color indexed="81"/>
            <rFont val="Tahoma"/>
            <family val="2"/>
          </rPr>
          <t>Für geölten Parkett muss ein "atmungsaktiver" Floor-Liner verwendet werden.  &gt; Preis auf Anfrage</t>
        </r>
      </text>
    </comment>
    <comment ref="C33" authorId="2" shapeId="0" xr:uid="{00000000-0006-0000-0000-000015000000}">
      <text>
        <r>
          <rPr>
            <b/>
            <sz val="10"/>
            <color indexed="81"/>
            <rFont val="Tahoma"/>
            <family val="2"/>
          </rPr>
          <t xml:space="preserve">Boden-Vlies/Floorliner:
</t>
        </r>
        <r>
          <rPr>
            <sz val="10"/>
            <color indexed="81"/>
            <rFont val="Tahoma"/>
            <family val="2"/>
          </rPr>
          <t>wirkungsvoller Schutz zum Abdecken von sämtlichen Böden (ausser geöltem Böden)
(rutschhemmender Vliesstoff mit PE-Folien-Oberseite)</t>
        </r>
        <r>
          <rPr>
            <b/>
            <sz val="10"/>
            <color indexed="81"/>
            <rFont val="Tahoma"/>
            <family val="2"/>
          </rPr>
          <t xml:space="preserve">
Für geölten Parkett muss ein "atmungsaktiver" Floor-Liner verwendet werden.  &gt; Preis auf Anfrage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34" authorId="0" shapeId="0" xr:uid="{00000000-0006-0000-0000-00000A000000}">
      <text>
        <r>
          <rPr>
            <b/>
            <sz val="10"/>
            <color indexed="81"/>
            <rFont val="Tahoma"/>
            <family val="2"/>
          </rPr>
          <t>zur Beschriftung der Kartons / wieder ablösbar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35" authorId="0" shapeId="0" xr:uid="{00000000-0006-0000-0000-000016000000}">
      <text>
        <r>
          <rPr>
            <b/>
            <sz val="10"/>
            <color indexed="81"/>
            <rFont val="Tahoma"/>
            <family val="2"/>
          </rPr>
          <t xml:space="preserve">Papier-Klebeband: (Verpackungsband)
zum Einwickeln, Verpacken und Zukleben
Papier braun:           sind geeignet für das zusammenkleben der Umzugkartons
                            </t>
        </r>
        <r>
          <rPr>
            <sz val="10"/>
            <color indexed="81"/>
            <rFont val="Tahoma"/>
            <family val="2"/>
          </rPr>
          <t xml:space="preserve">      Das Papier-Packband besteht aus imprägniertem Kraftpapier mit Kleber aus Naturkautschuk.</t>
        </r>
        <r>
          <rPr>
            <b/>
            <sz val="10"/>
            <color indexed="81"/>
            <rFont val="Tahoma"/>
            <family val="2"/>
          </rPr>
          <t xml:space="preserve">
Papier Malerkrepp       </t>
        </r>
        <r>
          <rPr>
            <sz val="10"/>
            <color indexed="81"/>
            <rFont val="Tahoma"/>
            <family val="2"/>
          </rPr>
          <t>zum Beschriften der Kartonschachteln       
                                      Einwickeln und Zukleben von Möbeln und Geräten (Vorsicht: billige Klebebänder können Leimspuren hinterlassen!)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
Das Papierklebeband können Sie mühelos ohne Hilfsmittel von Hand abreissen.
</t>
        </r>
      </text>
    </comment>
    <comment ref="C36" authorId="0" shapeId="0" xr:uid="{00000000-0006-0000-0000-00000E000000}">
      <text>
        <r>
          <rPr>
            <b/>
            <sz val="10"/>
            <color indexed="81"/>
            <rFont val="Tahoma"/>
            <family val="2"/>
          </rPr>
          <t xml:space="preserve">Seidenpapier:
</t>
        </r>
        <r>
          <rPr>
            <sz val="10"/>
            <color indexed="81"/>
            <rFont val="Tahoma"/>
            <family val="2"/>
          </rPr>
          <t xml:space="preserve">Geschirr und Porzellan für den Transport schützen
</t>
        </r>
        <r>
          <rPr>
            <b/>
            <sz val="10"/>
            <color indexed="81"/>
            <rFont val="Tahoma"/>
            <family val="2"/>
          </rPr>
          <t xml:space="preserve">
(Achtung: Zeitungspapier kann abfärben!)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37" authorId="0" shapeId="0" xr:uid="{EEBAEA6A-01D4-4A74-B581-525E9F537D05}">
      <text>
        <r>
          <rPr>
            <b/>
            <sz val="10"/>
            <color indexed="81"/>
            <rFont val="Tahoma"/>
            <family val="2"/>
          </rPr>
          <t>Hand-Stretchfolie:</t>
        </r>
        <r>
          <rPr>
            <sz val="10"/>
            <color indexed="81"/>
            <rFont val="Tahoma"/>
            <family val="2"/>
          </rPr>
          <t xml:space="preserve">
Schränke / Möbel umwickeln, damit sich Schranktüren / Schubladen nicht mehr öffnen
Tablare bündeln 
Umzugsgut wird zusätzlich geschützt</t>
        </r>
      </text>
    </comment>
    <comment ref="C38" authorId="0" shapeId="0" xr:uid="{00000000-0006-0000-0000-000018000000}">
      <text>
        <r>
          <rPr>
            <b/>
            <sz val="10"/>
            <color indexed="81"/>
            <rFont val="Tahoma"/>
            <family val="2"/>
          </rPr>
          <t>Hand-Stretchfolie:</t>
        </r>
        <r>
          <rPr>
            <sz val="10"/>
            <color indexed="81"/>
            <rFont val="Tahoma"/>
            <family val="2"/>
          </rPr>
          <t xml:space="preserve">
Schränke / Möbel umwickeln, damit sich Schranktüren / Schubladen nicht mehr öffnen
Tablare bündeln 
Umzugsgut wird zusätzlich geschützt</t>
        </r>
      </text>
    </comment>
    <comment ref="C39" authorId="3" shapeId="0" xr:uid="{C40B655B-5782-45E6-8545-001ACA16E18F}">
      <text>
        <r>
          <rPr>
            <b/>
            <sz val="9"/>
            <color indexed="81"/>
            <rFont val="Segoe UI"/>
            <family val="2"/>
          </rPr>
          <t xml:space="preserve">Möbelfilzgleiter:
</t>
        </r>
        <r>
          <rPr>
            <sz val="9"/>
            <color indexed="81"/>
            <rFont val="Segoe UI"/>
            <family val="2"/>
          </rPr>
          <t xml:space="preserve">
werden jeweils bei (Bedarf/Notwendigkeit) der Montage an den Möbeln angebracht
</t>
        </r>
      </text>
    </comment>
    <comment ref="C40" authorId="2" shapeId="0" xr:uid="{00000000-0006-0000-0000-00001A000000}">
      <text>
        <r>
          <rPr>
            <sz val="10"/>
            <color indexed="81"/>
            <rFont val="Tahoma"/>
            <family val="2"/>
          </rPr>
          <t>Lieferung   im Umkreis  ab Uznach  von 10 km  Fr. 50.00          &gt; 10 km auf Anfrage
Abholung   im Umkreis  ab Uznach  von 10 km  Fr. 50.00          &gt; 10 km auf Anfrage</t>
        </r>
      </text>
    </comment>
  </commentList>
</comments>
</file>

<file path=xl/sharedStrings.xml><?xml version="1.0" encoding="utf-8"?>
<sst xmlns="http://schemas.openxmlformats.org/spreadsheetml/2006/main" count="83" uniqueCount="71">
  <si>
    <t xml:space="preserve">Preisliste Verpackungsmaterial </t>
  </si>
  <si>
    <t>Anzahl</t>
  </si>
  <si>
    <t>Art.-Nr.</t>
  </si>
  <si>
    <t>Bezeichnung</t>
  </si>
  <si>
    <t>Masse (B x T x H)</t>
  </si>
  <si>
    <t>Einzel-
preis in Fr.</t>
  </si>
  <si>
    <t>Total Fr.</t>
  </si>
  <si>
    <t>Mieten</t>
  </si>
  <si>
    <t>Universalboxen aus Hartplastik</t>
  </si>
  <si>
    <t>55 x 35 x  30 cm</t>
  </si>
  <si>
    <t>Hängeregisterkarton mit Einlage</t>
  </si>
  <si>
    <t>56 x 35 x  30 cm</t>
  </si>
  <si>
    <t xml:space="preserve">Kleiderkarton mit Querstange </t>
  </si>
  <si>
    <t>50 x 50 x 103 cm</t>
  </si>
  <si>
    <t>Gläserkarton mit Einlagen für 50 Gläser</t>
  </si>
  <si>
    <t>50 x 50 x  48 cm</t>
  </si>
  <si>
    <t>Kaufen</t>
  </si>
  <si>
    <t>Flaschenkarton, für 12 Flaschen</t>
  </si>
  <si>
    <t>36 x 28 x  35 cm</t>
  </si>
  <si>
    <t>Seidenpapier für Geschirr, Weingläser</t>
  </si>
  <si>
    <t>310 x 140 cm</t>
  </si>
  <si>
    <t>Luftpolsterfolie, Rolle komplett</t>
  </si>
  <si>
    <t>Rolle mit 120 m2</t>
  </si>
  <si>
    <t>Luftpolsterfolie</t>
  </si>
  <si>
    <t>pro Laufmeter</t>
  </si>
  <si>
    <t>Rolle mit 50 m2</t>
  </si>
  <si>
    <t>pro Stück</t>
  </si>
  <si>
    <t>Lieferkosten auf Anfrage</t>
  </si>
  <si>
    <t>Adresse</t>
  </si>
  <si>
    <t>PLZ / Ort</t>
  </si>
  <si>
    <t>E-Mail</t>
  </si>
  <si>
    <t>Telefon</t>
  </si>
  <si>
    <t>Bemerkung</t>
  </si>
  <si>
    <t>Datum</t>
  </si>
  <si>
    <t>Unterschrift</t>
  </si>
  <si>
    <t>110 x 160 cm</t>
  </si>
  <si>
    <t>Name / Firma</t>
  </si>
  <si>
    <r>
      <t xml:space="preserve">Sägestrasse 5 </t>
    </r>
    <r>
      <rPr>
        <sz val="9"/>
        <color indexed="30"/>
        <rFont val="Wingdings 2"/>
        <family val="1"/>
        <charset val="2"/>
      </rPr>
      <t></t>
    </r>
    <r>
      <rPr>
        <sz val="9"/>
        <rFont val="Arial"/>
        <family val="2"/>
      </rPr>
      <t xml:space="preserve"> 8730 Uznach</t>
    </r>
  </si>
  <si>
    <t>E-Mail info@hofstetter-uznach-gmbh.ch</t>
  </si>
  <si>
    <t>50 x 32 x  34 cm</t>
  </si>
  <si>
    <t>Beschriftungsetiketten</t>
  </si>
  <si>
    <t>Bücherkarton / Ordnerkarton robust</t>
  </si>
  <si>
    <t>1 Bogen à 12 Stück</t>
  </si>
  <si>
    <t>*Zusätzliches, spezielles Verpackungsmaterial kann auf Anfrage durch uns besorgt werden!</t>
  </si>
  <si>
    <t>Liefer- / Abholservice</t>
  </si>
  <si>
    <t xml:space="preserve"> </t>
  </si>
  <si>
    <t>Hand-Stretchfolie, klein</t>
  </si>
  <si>
    <t>Sesselhülle, Plastik</t>
  </si>
  <si>
    <t>Sofahülle, Plastik</t>
  </si>
  <si>
    <t>Hand-Stretchfolie, gross</t>
  </si>
  <si>
    <t>Möbelfilzgleiter</t>
  </si>
  <si>
    <t>1 Pack</t>
  </si>
  <si>
    <t>*Bodenschutz-Vlies, Rolle komplett</t>
  </si>
  <si>
    <t xml:space="preserve">*Bodenschutz-Vlies </t>
  </si>
  <si>
    <t>Tel. 055 280 13 18</t>
  </si>
  <si>
    <r>
      <t xml:space="preserve">Matratzenhülle Einzelbett, Plastik, </t>
    </r>
    <r>
      <rPr>
        <sz val="8.5"/>
        <color rgb="FF0070C0"/>
        <rFont val="Arial"/>
        <family val="2"/>
      </rPr>
      <t>blau</t>
    </r>
  </si>
  <si>
    <r>
      <t xml:space="preserve">Matratzenhülle Doppelbett, Plastik, </t>
    </r>
    <r>
      <rPr>
        <sz val="8.5"/>
        <color rgb="FF00B050"/>
        <rFont val="Arial"/>
        <family val="2"/>
      </rPr>
      <t>grün</t>
    </r>
  </si>
  <si>
    <t>100 x 150 cm</t>
  </si>
  <si>
    <r>
      <t xml:space="preserve">grosser Sack für z.B. Bettdecken, </t>
    </r>
    <r>
      <rPr>
        <sz val="8.5"/>
        <color rgb="FFFFC000"/>
        <rFont val="Arial"/>
        <family val="2"/>
      </rPr>
      <t>gelb</t>
    </r>
  </si>
  <si>
    <t>(Miete für ca. 30 Tage)</t>
  </si>
  <si>
    <t>Zwischentotal exkl. 8.1 % MwSt.</t>
  </si>
  <si>
    <r>
      <t>+ 8.1 % MwSt.</t>
    </r>
    <r>
      <rPr>
        <sz val="8"/>
        <rFont val="Arial"/>
        <family val="2"/>
      </rPr>
      <t xml:space="preserve"> (MwSt.-Nr. CHE-113.706.877)</t>
    </r>
  </si>
  <si>
    <t>Rechnungsbetrag inkl. 8.1 % MwSt.</t>
  </si>
  <si>
    <r>
      <t xml:space="preserve">Matratzenhülle Boxspring, Plastik, </t>
    </r>
    <r>
      <rPr>
        <sz val="8.5"/>
        <color rgb="FFFF0000"/>
        <rFont val="Arial"/>
        <family val="2"/>
      </rPr>
      <t>rot</t>
    </r>
  </si>
  <si>
    <t>240 x 270 cm</t>
  </si>
  <si>
    <t xml:space="preserve">Klebeband Papier </t>
  </si>
  <si>
    <t>50 x 75 cm / ca. 80 Bl.</t>
  </si>
  <si>
    <t>occ. gebraucht | Bücherkarton / Ordnerkarton robust, "unbearbeitet" &gt; falls vorrätig</t>
  </si>
  <si>
    <t>130 x 240 cm</t>
  </si>
  <si>
    <t>170 x 240 cm</t>
  </si>
  <si>
    <t>Stand: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</si>
</sst>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&quot;SFr.&quot;\ * #,##0.00_ ;_ &quot;SFr.&quot;\ * \-#,##0.00_ ;_ &quot;SFr.&quot;\ * &quot;-&quot;??_ ;_ @_ "/>
    <numFmt numFmtId="165" formatCode="[$-F800]dddd\,\ mmmm\ dd\,\ yyyy"/>
    <numFmt numFmtId="166" formatCode="ddd\ dd/\ mmm\ yyyy"/>
  </numFmts>
  <fonts count="35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i/>
      <sz val="8.5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2"/>
      <name val="Wingdings"/>
      <charset val="2"/>
    </font>
    <font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9"/>
      <color indexed="30"/>
      <name val="Wingdings 2"/>
      <family val="1"/>
      <charset val="2"/>
    </font>
    <font>
      <i/>
      <sz val="10"/>
      <name val="Arial"/>
      <family val="2"/>
    </font>
    <font>
      <sz val="8.5"/>
      <color theme="0"/>
      <name val="Arial"/>
      <family val="2"/>
    </font>
    <font>
      <b/>
      <sz val="10"/>
      <color theme="0"/>
      <name val="Arial"/>
      <family val="2"/>
    </font>
    <font>
      <sz val="8"/>
      <color rgb="FF000000"/>
      <name val="Tahoma"/>
      <family val="2"/>
    </font>
    <font>
      <b/>
      <sz val="8"/>
      <color indexed="20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7"/>
      <name val="Arial"/>
      <family val="2"/>
    </font>
    <font>
      <sz val="8.5"/>
      <color rgb="FF0070C0"/>
      <name val="Arial"/>
      <family val="2"/>
    </font>
    <font>
      <sz val="8.5"/>
      <color rgb="FF00B050"/>
      <name val="Arial"/>
      <family val="2"/>
    </font>
    <font>
      <sz val="8.5"/>
      <color rgb="FFFFC000"/>
      <name val="Arial"/>
      <family val="2"/>
    </font>
    <font>
      <b/>
      <sz val="14"/>
      <color theme="0"/>
      <name val="Arial"/>
      <family val="2"/>
    </font>
    <font>
      <sz val="8.5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125">
        <fgColor indexed="11"/>
      </patternFill>
    </fill>
    <fill>
      <patternFill patternType="gray125">
        <fgColor indexed="10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22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01">
    <xf numFmtId="0" fontId="0" fillId="0" borderId="0" xfId="0"/>
    <xf numFmtId="164" fontId="1" fillId="0" borderId="0" xfId="2"/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164" fontId="4" fillId="0" borderId="6" xfId="2" applyFont="1" applyFill="1" applyBorder="1" applyAlignment="1">
      <alignment horizontal="left" vertical="center" indent="1"/>
    </xf>
    <xf numFmtId="164" fontId="4" fillId="0" borderId="6" xfId="2" applyFont="1" applyFill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164" fontId="4" fillId="0" borderId="0" xfId="2" applyFont="1" applyFill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8" fillId="2" borderId="8" xfId="0" applyFont="1" applyFill="1" applyBorder="1" applyAlignment="1" applyProtection="1">
      <alignment horizontal="left" vertical="center" indent="1"/>
      <protection locked="0"/>
    </xf>
    <xf numFmtId="0" fontId="9" fillId="0" borderId="10" xfId="0" applyFont="1" applyBorder="1" applyAlignment="1">
      <alignment horizontal="left" vertical="center" indent="1"/>
    </xf>
    <xf numFmtId="164" fontId="9" fillId="0" borderId="10" xfId="2" applyFont="1" applyBorder="1" applyAlignment="1">
      <alignment horizontal="left" vertical="center" indent="1"/>
    </xf>
    <xf numFmtId="43" fontId="9" fillId="0" borderId="0" xfId="2" applyNumberFormat="1" applyFont="1" applyBorder="1" applyAlignment="1">
      <alignment vertical="center"/>
    </xf>
    <xf numFmtId="43" fontId="8" fillId="0" borderId="1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8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164" fontId="9" fillId="0" borderId="0" xfId="2" applyFont="1" applyBorder="1" applyAlignment="1">
      <alignment horizontal="left" vertical="center" indent="1"/>
    </xf>
    <xf numFmtId="43" fontId="8" fillId="0" borderId="9" xfId="0" applyNumberFormat="1" applyFont="1" applyBorder="1" applyAlignment="1">
      <alignment vertical="center"/>
    </xf>
    <xf numFmtId="0" fontId="10" fillId="0" borderId="8" xfId="0" applyFont="1" applyBorder="1" applyAlignment="1">
      <alignment horizontal="left"/>
    </xf>
    <xf numFmtId="164" fontId="1" fillId="0" borderId="0" xfId="2" applyBorder="1" applyAlignment="1">
      <alignment horizontal="left" indent="1"/>
    </xf>
    <xf numFmtId="164" fontId="1" fillId="0" borderId="0" xfId="2" applyBorder="1"/>
    <xf numFmtId="164" fontId="1" fillId="0" borderId="9" xfId="2" applyBorder="1"/>
    <xf numFmtId="43" fontId="9" fillId="0" borderId="12" xfId="2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 indent="1"/>
    </xf>
    <xf numFmtId="0" fontId="9" fillId="0" borderId="14" xfId="0" applyFont="1" applyBorder="1" applyAlignment="1">
      <alignment horizontal="left" vertical="center" indent="1"/>
    </xf>
    <xf numFmtId="0" fontId="11" fillId="0" borderId="15" xfId="0" applyFont="1" applyBorder="1" applyAlignment="1">
      <alignment horizontal="left" vertical="center" indent="1"/>
    </xf>
    <xf numFmtId="164" fontId="12" fillId="0" borderId="16" xfId="2" applyFont="1" applyBorder="1" applyAlignment="1">
      <alignment horizontal="left" vertical="center" indent="1"/>
    </xf>
    <xf numFmtId="43" fontId="11" fillId="0" borderId="16" xfId="2" applyNumberFormat="1" applyFont="1" applyBorder="1" applyAlignment="1">
      <alignment vertical="center"/>
    </xf>
    <xf numFmtId="43" fontId="13" fillId="3" borderId="17" xfId="0" applyNumberFormat="1" applyFont="1" applyFill="1" applyBorder="1" applyAlignment="1" applyProtection="1">
      <alignment vertical="center"/>
      <protection locked="0"/>
    </xf>
    <xf numFmtId="0" fontId="4" fillId="0" borderId="18" xfId="0" applyFont="1" applyBorder="1" applyAlignment="1">
      <alignment horizontal="left" vertical="center" indent="1"/>
    </xf>
    <xf numFmtId="0" fontId="4" fillId="0" borderId="19" xfId="0" applyFont="1" applyBorder="1" applyAlignment="1">
      <alignment horizontal="left" vertical="center" indent="1"/>
    </xf>
    <xf numFmtId="0" fontId="14" fillId="0" borderId="20" xfId="0" applyFont="1" applyBorder="1" applyAlignment="1">
      <alignment horizontal="left" vertical="center" indent="1"/>
    </xf>
    <xf numFmtId="164" fontId="14" fillId="0" borderId="20" xfId="2" applyFont="1" applyBorder="1" applyAlignment="1">
      <alignment horizontal="left" vertical="center" indent="1"/>
    </xf>
    <xf numFmtId="43" fontId="14" fillId="0" borderId="20" xfId="2" applyNumberFormat="1" applyFont="1" applyBorder="1" applyAlignment="1">
      <alignment vertical="center"/>
    </xf>
    <xf numFmtId="43" fontId="14" fillId="0" borderId="21" xfId="0" applyNumberFormat="1" applyFont="1" applyBorder="1" applyAlignment="1">
      <alignment vertical="center"/>
    </xf>
    <xf numFmtId="0" fontId="9" fillId="0" borderId="22" xfId="0" applyFont="1" applyBorder="1" applyAlignment="1">
      <alignment horizontal="left" vertical="center" indent="1"/>
    </xf>
    <xf numFmtId="164" fontId="6" fillId="0" borderId="0" xfId="2" applyFont="1" applyBorder="1" applyAlignment="1">
      <alignment horizontal="left" vertical="center" indent="1"/>
    </xf>
    <xf numFmtId="43" fontId="6" fillId="0" borderId="0" xfId="2" applyNumberFormat="1" applyFont="1" applyBorder="1" applyAlignment="1">
      <alignment vertical="center"/>
    </xf>
    <xf numFmtId="43" fontId="6" fillId="0" borderId="11" xfId="0" applyNumberFormat="1" applyFont="1" applyBorder="1" applyAlignment="1">
      <alignment vertical="center"/>
    </xf>
    <xf numFmtId="0" fontId="4" fillId="0" borderId="0" xfId="0" applyFont="1"/>
    <xf numFmtId="164" fontId="4" fillId="0" borderId="0" xfId="2" applyFont="1"/>
    <xf numFmtId="0" fontId="2" fillId="0" borderId="0" xfId="0" applyFont="1"/>
    <xf numFmtId="0" fontId="0" fillId="2" borderId="0" xfId="0" applyFill="1" applyAlignment="1" applyProtection="1">
      <alignment horizontal="left"/>
      <protection locked="0"/>
    </xf>
    <xf numFmtId="0" fontId="16" fillId="2" borderId="28" xfId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0" fontId="17" fillId="0" borderId="0" xfId="0" applyFont="1"/>
    <xf numFmtId="0" fontId="18" fillId="0" borderId="0" xfId="0" applyFont="1"/>
    <xf numFmtId="165" fontId="0" fillId="2" borderId="28" xfId="0" applyNumberFormat="1" applyFill="1" applyBorder="1" applyAlignment="1" applyProtection="1">
      <alignment horizontal="left"/>
      <protection locked="0"/>
    </xf>
    <xf numFmtId="164" fontId="2" fillId="0" borderId="0" xfId="2" applyFont="1" applyAlignment="1">
      <alignment horizontal="right"/>
    </xf>
    <xf numFmtId="0" fontId="3" fillId="0" borderId="29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3" fontId="24" fillId="0" borderId="0" xfId="0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0" fontId="1" fillId="0" borderId="12" xfId="0" quotePrefix="1" applyFont="1" applyBorder="1" applyAlignment="1">
      <alignment horizontal="left" vertical="center" indent="1"/>
    </xf>
    <xf numFmtId="0" fontId="9" fillId="0" borderId="10" xfId="0" applyFont="1" applyBorder="1" applyAlignment="1">
      <alignment horizontal="left" vertical="center" wrapText="1" indent="1"/>
    </xf>
    <xf numFmtId="0" fontId="9" fillId="0" borderId="31" xfId="0" applyFont="1" applyBorder="1" applyAlignment="1">
      <alignment horizontal="left" vertical="center" indent="1"/>
    </xf>
    <xf numFmtId="164" fontId="9" fillId="0" borderId="31" xfId="2" applyFont="1" applyBorder="1" applyAlignment="1">
      <alignment horizontal="left" vertical="center" indent="1"/>
    </xf>
    <xf numFmtId="0" fontId="15" fillId="4" borderId="23" xfId="0" applyFont="1" applyFill="1" applyBorder="1" applyAlignment="1">
      <alignment horizontal="left" vertical="center" indent="1"/>
    </xf>
    <xf numFmtId="0" fontId="15" fillId="4" borderId="24" xfId="0" applyFont="1" applyFill="1" applyBorder="1" applyAlignment="1">
      <alignment horizontal="left" vertical="center" indent="1"/>
    </xf>
    <xf numFmtId="0" fontId="15" fillId="4" borderId="25" xfId="0" applyFont="1" applyFill="1" applyBorder="1" applyAlignment="1">
      <alignment horizontal="left" vertical="center" indent="1"/>
    </xf>
    <xf numFmtId="164" fontId="15" fillId="4" borderId="26" xfId="2" applyFont="1" applyFill="1" applyBorder="1" applyAlignment="1">
      <alignment horizontal="left" vertical="center" indent="1"/>
    </xf>
    <xf numFmtId="43" fontId="15" fillId="4" borderId="26" xfId="2" applyNumberFormat="1" applyFont="1" applyFill="1" applyBorder="1" applyAlignment="1">
      <alignment vertical="center"/>
    </xf>
    <xf numFmtId="43" fontId="15" fillId="4" borderId="27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indent="1"/>
    </xf>
    <xf numFmtId="164" fontId="4" fillId="4" borderId="2" xfId="2" applyFont="1" applyFill="1" applyBorder="1" applyAlignment="1">
      <alignment horizontal="left" vertical="center" indent="1"/>
    </xf>
    <xf numFmtId="164" fontId="4" fillId="4" borderId="3" xfId="2" applyFont="1" applyFill="1" applyBorder="1" applyAlignment="1">
      <alignment horizontal="left" vertical="center" wrapText="1" indent="1"/>
    </xf>
    <xf numFmtId="0" fontId="4" fillId="4" borderId="4" xfId="0" applyFont="1" applyFill="1" applyBorder="1" applyAlignment="1">
      <alignment horizontal="left" vertical="center" indent="1"/>
    </xf>
    <xf numFmtId="14" fontId="29" fillId="0" borderId="29" xfId="0" applyNumberFormat="1" applyFont="1" applyBorder="1" applyAlignment="1">
      <alignment horizontal="left" vertical="center"/>
    </xf>
    <xf numFmtId="0" fontId="13" fillId="2" borderId="8" xfId="0" applyFont="1" applyFill="1" applyBorder="1" applyAlignment="1" applyProtection="1">
      <alignment horizontal="left" vertical="center" indent="1"/>
      <protection locked="0"/>
    </xf>
    <xf numFmtId="0" fontId="12" fillId="0" borderId="10" xfId="0" applyFont="1" applyBorder="1" applyAlignment="1">
      <alignment horizontal="left" vertical="center" indent="1"/>
    </xf>
    <xf numFmtId="164" fontId="12" fillId="0" borderId="10" xfId="2" applyFont="1" applyBorder="1" applyAlignment="1">
      <alignment horizontal="left" vertical="center" indent="1"/>
    </xf>
    <xf numFmtId="43" fontId="12" fillId="0" borderId="0" xfId="2" applyNumberFormat="1" applyFont="1" applyBorder="1" applyAlignment="1">
      <alignment vertical="center"/>
    </xf>
    <xf numFmtId="43" fontId="13" fillId="0" borderId="1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0" xfId="0" applyFont="1" applyBorder="1" applyAlignment="1">
      <alignment horizontal="left" vertical="center" wrapText="1" indent="1"/>
    </xf>
    <xf numFmtId="0" fontId="33" fillId="5" borderId="29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164" fontId="4" fillId="0" borderId="0" xfId="2" applyFont="1" applyFill="1" applyBorder="1" applyAlignment="1">
      <alignment horizontal="right" vertical="center"/>
    </xf>
    <xf numFmtId="0" fontId="1" fillId="2" borderId="28" xfId="0" applyFont="1" applyFill="1" applyBorder="1" applyAlignment="1" applyProtection="1">
      <alignment horizontal="left"/>
      <protection locked="0"/>
    </xf>
    <xf numFmtId="0" fontId="0" fillId="2" borderId="28" xfId="0" applyFill="1" applyBorder="1" applyAlignment="1" applyProtection="1">
      <alignment horizontal="left"/>
      <protection locked="0"/>
    </xf>
    <xf numFmtId="0" fontId="22" fillId="0" borderId="0" xfId="0" applyFont="1" applyAlignment="1">
      <alignment horizontal="center"/>
    </xf>
    <xf numFmtId="0" fontId="18" fillId="2" borderId="28" xfId="0" applyFont="1" applyFill="1" applyBorder="1" applyAlignment="1" applyProtection="1">
      <alignment horizontal="left"/>
      <protection locked="0"/>
    </xf>
    <xf numFmtId="165" fontId="1" fillId="2" borderId="28" xfId="2" applyNumberFormat="1" applyFill="1" applyBorder="1" applyAlignment="1" applyProtection="1">
      <alignment horizontal="center"/>
      <protection locked="0"/>
    </xf>
    <xf numFmtId="0" fontId="1" fillId="2" borderId="30" xfId="0" applyFont="1" applyFill="1" applyBorder="1" applyAlignment="1" applyProtection="1">
      <alignment horizontal="left"/>
      <protection locked="0"/>
    </xf>
    <xf numFmtId="0" fontId="0" fillId="2" borderId="30" xfId="0" applyFill="1" applyBorder="1" applyAlignment="1" applyProtection="1">
      <alignment horizontal="left"/>
      <protection locked="0"/>
    </xf>
    <xf numFmtId="49" fontId="14" fillId="2" borderId="28" xfId="2" applyNumberFormat="1" applyFont="1" applyFill="1" applyBorder="1" applyAlignment="1" applyProtection="1">
      <alignment horizontal="left" vertical="center" indent="1"/>
      <protection locked="0"/>
    </xf>
    <xf numFmtId="166" fontId="14" fillId="2" borderId="28" xfId="2" applyNumberFormat="1" applyFont="1" applyFill="1" applyBorder="1" applyAlignment="1" applyProtection="1">
      <alignment horizontal="center" vertical="center"/>
      <protection locked="0"/>
    </xf>
    <xf numFmtId="166" fontId="14" fillId="2" borderId="30" xfId="2" applyNumberFormat="1" applyFont="1" applyFill="1" applyBorder="1" applyAlignment="1" applyProtection="1">
      <alignment horizontal="center" vertical="center"/>
      <protection locked="0"/>
    </xf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9" defaultPivotStyle="PivotStyleLight16"/>
  <colors>
    <mruColors>
      <color rgb="FF79DCE1"/>
      <color rgb="FF92CDD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1087779</xdr:colOff>
      <xdr:row>0</xdr:row>
      <xdr:rowOff>1</xdr:rowOff>
    </xdr:from>
    <xdr:to>
      <xdr:col>5</xdr:col>
      <xdr:colOff>647699</xdr:colOff>
      <xdr:row>3</xdr:row>
      <xdr:rowOff>85726</xdr:rowOff>
    </xdr:to>
    <xdr:pic>
      <xdr:nvPicPr>
        <xdr:cNvPr id="2102" name="Grafik 5" descr="Signet_hofstetterUznachGmbH_RGB zugeschn..jpg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1079" y="1"/>
          <a:ext cx="175067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1552575</xdr:colOff>
          <xdr:row>49</xdr:row>
          <xdr:rowOff>47625</xdr:rowOff>
        </xdr:from>
        <xdr:to>
          <xdr:col>4</xdr:col>
          <xdr:colOff>9525</xdr:colOff>
          <xdr:row>51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Verpackungsmaterial wird abgeholt am: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1552575</xdr:colOff>
          <xdr:row>50</xdr:row>
          <xdr:rowOff>171450</xdr:rowOff>
        </xdr:from>
        <xdr:to>
          <xdr:col>3</xdr:col>
          <xdr:colOff>1276350</xdr:colOff>
          <xdr:row>52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Verpackungsmaterial wird geliefert am: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123825</xdr:rowOff>
        </xdr:from>
        <xdr:to>
          <xdr:col>2</xdr:col>
          <xdr:colOff>1447800</xdr:colOff>
          <xdr:row>51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mit Rechnung verrechnen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51</xdr:row>
          <xdr:rowOff>0</xdr:rowOff>
        </xdr:from>
        <xdr:to>
          <xdr:col>2</xdr:col>
          <xdr:colOff>819150</xdr:colOff>
          <xdr:row>52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Barzahlung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578303</xdr:colOff>
      <xdr:row>40</xdr:row>
      <xdr:rowOff>46774</xdr:rowOff>
    </xdr:from>
    <xdr:to>
      <xdr:col>4</xdr:col>
      <xdr:colOff>688861</xdr:colOff>
      <xdr:row>40</xdr:row>
      <xdr:rowOff>97801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98136" y="7717801"/>
          <a:ext cx="110558" cy="51027"/>
        </a:xfrm>
        <a:prstGeom prst="rightArrow">
          <a:avLst/>
        </a:prstGeom>
        <a:solidFill>
          <a:srgbClr val="79DCE1"/>
        </a:solidFill>
        <a:ln>
          <a:solidFill>
            <a:srgbClr val="79DCE1"/>
          </a:solidFill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58"/>
  <sheetViews>
    <sheetView showGridLines="0" tabSelected="1" zoomScale="112" zoomScaleNormal="112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1" sqref="D11"/>
    </sheetView>
  </sheetViews>
  <sheetFormatPr baseColWidth="10" defaultRowHeight="12.75" x14ac:dyDescent="0.35"/>
  <cols>
    <col min="1" max="1" width="8.59765625" customWidth="1"/>
    <col min="2" max="2" width="6.59765625" bestFit="1" customWidth="1"/>
    <col min="3" max="3" width="34.3984375" customWidth="1"/>
    <col min="4" max="4" width="19.265625" style="1" customWidth="1"/>
    <col min="5" max="5" width="11.3984375" style="1"/>
    <col min="6" max="6" width="10.265625" style="1" customWidth="1"/>
    <col min="7" max="7" width="0.86328125" customWidth="1"/>
  </cols>
  <sheetData>
    <row r="1" spans="1:6" x14ac:dyDescent="0.35">
      <c r="A1" s="88" t="s">
        <v>37</v>
      </c>
      <c r="B1" s="88"/>
      <c r="C1" s="88"/>
      <c r="D1" s="58"/>
      <c r="E1" s="89"/>
      <c r="F1" s="89"/>
    </row>
    <row r="2" spans="1:6" x14ac:dyDescent="0.35">
      <c r="A2" s="88" t="s">
        <v>54</v>
      </c>
      <c r="B2" s="88"/>
      <c r="C2" s="88"/>
      <c r="D2" s="58"/>
      <c r="E2" s="89"/>
      <c r="F2" s="89"/>
    </row>
    <row r="3" spans="1:6" x14ac:dyDescent="0.35">
      <c r="A3" s="88" t="s">
        <v>38</v>
      </c>
      <c r="B3" s="88"/>
      <c r="C3" s="88"/>
      <c r="D3" s="59"/>
      <c r="E3" s="89"/>
      <c r="F3" s="89"/>
    </row>
    <row r="4" spans="1:6" ht="10.9" customHeight="1" thickBot="1" x14ac:dyDescent="0.4">
      <c r="A4" s="56"/>
      <c r="B4" s="56"/>
      <c r="C4" s="56"/>
      <c r="D4" s="59"/>
      <c r="E4" s="57"/>
      <c r="F4" s="57"/>
    </row>
    <row r="5" spans="1:6" s="54" customFormat="1" ht="21" customHeight="1" thickBot="1" x14ac:dyDescent="0.4">
      <c r="A5" s="53" t="s">
        <v>0</v>
      </c>
      <c r="B5" s="53"/>
      <c r="C5" s="53"/>
      <c r="D5" s="53"/>
      <c r="E5" s="79" t="s">
        <v>70</v>
      </c>
      <c r="F5" s="87">
        <v>2026</v>
      </c>
    </row>
    <row r="6" spans="1:6" s="2" customFormat="1" ht="22.15" thickBot="1" x14ac:dyDescent="0.4">
      <c r="A6" s="73" t="s">
        <v>1</v>
      </c>
      <c r="B6" s="74" t="s">
        <v>2</v>
      </c>
      <c r="C6" s="75" t="s">
        <v>3</v>
      </c>
      <c r="D6" s="76" t="s">
        <v>4</v>
      </c>
      <c r="E6" s="77" t="s">
        <v>5</v>
      </c>
      <c r="F6" s="78" t="s">
        <v>6</v>
      </c>
    </row>
    <row r="7" spans="1:6" s="2" customFormat="1" ht="2.25" customHeight="1" x14ac:dyDescent="0.35">
      <c r="A7" s="3"/>
      <c r="B7" s="4"/>
      <c r="C7" s="4"/>
      <c r="D7" s="5"/>
      <c r="E7" s="6"/>
      <c r="F7" s="7"/>
    </row>
    <row r="8" spans="1:6" s="2" customFormat="1" ht="16.5" customHeight="1" x14ac:dyDescent="0.35">
      <c r="A8" s="8" t="s">
        <v>7</v>
      </c>
      <c r="B8" s="9"/>
      <c r="C8" s="9"/>
      <c r="D8" s="90" t="s">
        <v>59</v>
      </c>
      <c r="E8" s="90"/>
      <c r="F8" s="11"/>
    </row>
    <row r="9" spans="1:6" s="2" customFormat="1" ht="2.25" customHeight="1" x14ac:dyDescent="0.35">
      <c r="A9" s="8"/>
      <c r="B9" s="9"/>
      <c r="C9" s="9"/>
      <c r="D9" s="10"/>
      <c r="E9" s="10"/>
      <c r="F9" s="11"/>
    </row>
    <row r="10" spans="1:6" s="17" customFormat="1" ht="17.100000000000001" customHeight="1" x14ac:dyDescent="0.35">
      <c r="A10" s="12"/>
      <c r="B10" s="13">
        <v>2</v>
      </c>
      <c r="C10" s="13" t="s">
        <v>17</v>
      </c>
      <c r="D10" s="14" t="s">
        <v>18</v>
      </c>
      <c r="E10" s="15">
        <v>4</v>
      </c>
      <c r="F10" s="16" t="str">
        <f>IF(A10*E10&gt;0,ROUND((A10*E10)/5,2)*5," ")</f>
        <v xml:space="preserve"> </v>
      </c>
    </row>
    <row r="11" spans="1:6" s="17" customFormat="1" ht="17.100000000000001" customHeight="1" x14ac:dyDescent="0.35">
      <c r="A11" s="12"/>
      <c r="B11" s="13">
        <v>3</v>
      </c>
      <c r="C11" s="13" t="s">
        <v>14</v>
      </c>
      <c r="D11" s="14" t="s">
        <v>15</v>
      </c>
      <c r="E11" s="15">
        <v>15</v>
      </c>
      <c r="F11" s="16" t="str">
        <f>IF(A11*E11&gt;0,ROUND((A11*E11)/5,2)*5," ")</f>
        <v xml:space="preserve"> </v>
      </c>
    </row>
    <row r="12" spans="1:6" s="17" customFormat="1" ht="17.100000000000001" customHeight="1" x14ac:dyDescent="0.35">
      <c r="A12" s="12"/>
      <c r="B12" s="13">
        <v>4</v>
      </c>
      <c r="C12" s="13" t="s">
        <v>10</v>
      </c>
      <c r="D12" s="14" t="s">
        <v>11</v>
      </c>
      <c r="E12" s="15">
        <v>4.5</v>
      </c>
      <c r="F12" s="16" t="str">
        <f>IF(A12*E12&gt;0,ROUND((A12*E12)/5,2)*5," ")</f>
        <v xml:space="preserve"> </v>
      </c>
    </row>
    <row r="13" spans="1:6" s="17" customFormat="1" ht="17.100000000000001" customHeight="1" x14ac:dyDescent="0.35">
      <c r="A13" s="12"/>
      <c r="B13" s="13">
        <v>5</v>
      </c>
      <c r="C13" s="13" t="s">
        <v>12</v>
      </c>
      <c r="D13" s="14" t="s">
        <v>13</v>
      </c>
      <c r="E13" s="15">
        <v>12</v>
      </c>
      <c r="F13" s="16" t="str">
        <f>IF(A13*E13&gt;0,ROUND((A13*E13)/5,2)*5," ")</f>
        <v xml:space="preserve"> </v>
      </c>
    </row>
    <row r="14" spans="1:6" s="17" customFormat="1" ht="17.100000000000001" customHeight="1" x14ac:dyDescent="0.35">
      <c r="A14" s="12"/>
      <c r="B14" s="13">
        <v>6</v>
      </c>
      <c r="C14" s="13" t="s">
        <v>8</v>
      </c>
      <c r="D14" s="14" t="s">
        <v>9</v>
      </c>
      <c r="E14" s="15">
        <v>5</v>
      </c>
      <c r="F14" s="16" t="str">
        <f t="shared" ref="F14" si="0">IF(A14*E14&gt;0,ROUND((A14*E14)/5,2)*5," ")</f>
        <v xml:space="preserve"> </v>
      </c>
    </row>
    <row r="15" spans="1:6" s="17" customFormat="1" ht="2.25" customHeight="1" x14ac:dyDescent="0.35">
      <c r="A15" s="18"/>
      <c r="B15" s="19"/>
      <c r="C15" s="19"/>
      <c r="D15" s="20"/>
      <c r="E15" s="15"/>
      <c r="F15" s="21"/>
    </row>
    <row r="16" spans="1:6" s="2" customFormat="1" ht="16.5" customHeight="1" x14ac:dyDescent="0.35">
      <c r="A16" s="8" t="s">
        <v>16</v>
      </c>
      <c r="B16" s="9"/>
      <c r="C16" s="9"/>
      <c r="D16" s="10"/>
      <c r="E16" s="10"/>
      <c r="F16" s="11"/>
    </row>
    <row r="17" spans="1:6" ht="2.25" customHeight="1" x14ac:dyDescent="0.4">
      <c r="A17" s="22"/>
      <c r="B17" s="55"/>
      <c r="D17" s="23"/>
      <c r="E17" s="24"/>
      <c r="F17" s="25"/>
    </row>
    <row r="18" spans="1:6" s="85" customFormat="1" ht="24.75" customHeight="1" x14ac:dyDescent="0.35">
      <c r="A18" s="80"/>
      <c r="B18" s="81">
        <v>10</v>
      </c>
      <c r="C18" s="86" t="s">
        <v>67</v>
      </c>
      <c r="D18" s="82" t="s">
        <v>39</v>
      </c>
      <c r="E18" s="83">
        <v>1.5</v>
      </c>
      <c r="F18" s="84" t="str">
        <f>IF(A18*E18&gt;0,ROUND((A18*E18)/5,2)*5," ")</f>
        <v xml:space="preserve"> </v>
      </c>
    </row>
    <row r="19" spans="1:6" s="17" customFormat="1" ht="17.100000000000001" customHeight="1" x14ac:dyDescent="0.35">
      <c r="A19" s="12"/>
      <c r="B19" s="13">
        <v>11</v>
      </c>
      <c r="C19" s="13" t="s">
        <v>41</v>
      </c>
      <c r="D19" s="14" t="s">
        <v>39</v>
      </c>
      <c r="E19" s="26">
        <v>3</v>
      </c>
      <c r="F19" s="16" t="str">
        <f t="shared" ref="F19:F23" si="1">IF(A19*E19&gt;0,ROUND((A19*E19)/5,2)*5," ")</f>
        <v xml:space="preserve"> </v>
      </c>
    </row>
    <row r="20" spans="1:6" s="17" customFormat="1" ht="17.100000000000001" customHeight="1" x14ac:dyDescent="0.35">
      <c r="A20" s="12"/>
      <c r="B20" s="13">
        <v>12</v>
      </c>
      <c r="C20" s="13" t="s">
        <v>17</v>
      </c>
      <c r="D20" s="14" t="s">
        <v>18</v>
      </c>
      <c r="E20" s="26">
        <v>9</v>
      </c>
      <c r="F20" s="16" t="str">
        <f t="shared" si="1"/>
        <v xml:space="preserve"> </v>
      </c>
    </row>
    <row r="21" spans="1:6" s="17" customFormat="1" ht="17.100000000000001" customHeight="1" x14ac:dyDescent="0.35">
      <c r="A21" s="12"/>
      <c r="B21" s="13">
        <v>13</v>
      </c>
      <c r="C21" s="13" t="s">
        <v>14</v>
      </c>
      <c r="D21" s="14" t="s">
        <v>15</v>
      </c>
      <c r="E21" s="15">
        <v>20</v>
      </c>
      <c r="F21" s="16" t="str">
        <f t="shared" si="1"/>
        <v xml:space="preserve"> </v>
      </c>
    </row>
    <row r="22" spans="1:6" s="17" customFormat="1" ht="17.100000000000001" customHeight="1" x14ac:dyDescent="0.35">
      <c r="A22" s="12"/>
      <c r="B22" s="13">
        <v>14</v>
      </c>
      <c r="C22" s="13" t="s">
        <v>10</v>
      </c>
      <c r="D22" s="14" t="s">
        <v>11</v>
      </c>
      <c r="E22" s="26">
        <v>6.5</v>
      </c>
      <c r="F22" s="16" t="str">
        <f t="shared" si="1"/>
        <v xml:space="preserve"> </v>
      </c>
    </row>
    <row r="23" spans="1:6" s="17" customFormat="1" ht="17.100000000000001" customHeight="1" x14ac:dyDescent="0.35">
      <c r="A23" s="12"/>
      <c r="B23" s="13">
        <v>15</v>
      </c>
      <c r="C23" s="13" t="s">
        <v>12</v>
      </c>
      <c r="D23" s="14" t="s">
        <v>13</v>
      </c>
      <c r="E23" s="26">
        <v>20</v>
      </c>
      <c r="F23" s="16" t="str">
        <f t="shared" si="1"/>
        <v xml:space="preserve"> </v>
      </c>
    </row>
    <row r="24" spans="1:6" s="17" customFormat="1" ht="17.100000000000001" customHeight="1" x14ac:dyDescent="0.35">
      <c r="A24" s="12"/>
      <c r="B24" s="13">
        <v>16</v>
      </c>
      <c r="C24" s="13" t="s">
        <v>55</v>
      </c>
      <c r="D24" s="14" t="s">
        <v>68</v>
      </c>
      <c r="E24" s="26">
        <v>12</v>
      </c>
      <c r="F24" s="16" t="str">
        <f t="shared" ref="F24:F39" si="2">IF(A24*E24&gt;0,ROUND((A24*E24)/5,2)*5," ")</f>
        <v xml:space="preserve"> </v>
      </c>
    </row>
    <row r="25" spans="1:6" s="17" customFormat="1" ht="17.100000000000001" customHeight="1" x14ac:dyDescent="0.35">
      <c r="A25" s="12"/>
      <c r="B25" s="13">
        <v>17</v>
      </c>
      <c r="C25" s="13" t="s">
        <v>56</v>
      </c>
      <c r="D25" s="14" t="s">
        <v>69</v>
      </c>
      <c r="E25" s="26">
        <v>15</v>
      </c>
      <c r="F25" s="16" t="str">
        <f t="shared" si="2"/>
        <v xml:space="preserve"> </v>
      </c>
    </row>
    <row r="26" spans="1:6" s="17" customFormat="1" ht="17.100000000000001" customHeight="1" x14ac:dyDescent="0.35">
      <c r="A26" s="12"/>
      <c r="B26" s="13">
        <v>18</v>
      </c>
      <c r="C26" s="13" t="s">
        <v>63</v>
      </c>
      <c r="D26" s="14" t="s">
        <v>64</v>
      </c>
      <c r="E26" s="26">
        <v>20</v>
      </c>
      <c r="F26" s="16" t="str">
        <f t="shared" ref="F26" si="3">IF(A26*E26&gt;0,ROUND((A26*E26)/5,2)*5," ")</f>
        <v xml:space="preserve"> </v>
      </c>
    </row>
    <row r="27" spans="1:6" s="17" customFormat="1" ht="17.100000000000001" customHeight="1" x14ac:dyDescent="0.35">
      <c r="A27" s="12"/>
      <c r="B27" s="13">
        <v>19</v>
      </c>
      <c r="C27" s="13" t="s">
        <v>58</v>
      </c>
      <c r="D27" s="14" t="s">
        <v>57</v>
      </c>
      <c r="E27" s="26">
        <v>5</v>
      </c>
      <c r="F27" s="16" t="str">
        <f>IF(A27*E27&gt;0,ROUND((A27*E27)/5,2)*5," ")</f>
        <v xml:space="preserve"> </v>
      </c>
    </row>
    <row r="28" spans="1:6" s="17" customFormat="1" ht="17.100000000000001" customHeight="1" x14ac:dyDescent="0.35">
      <c r="A28" s="12"/>
      <c r="B28" s="13">
        <v>20</v>
      </c>
      <c r="C28" s="13" t="s">
        <v>48</v>
      </c>
      <c r="D28" s="14" t="s">
        <v>20</v>
      </c>
      <c r="E28" s="26">
        <v>10</v>
      </c>
      <c r="F28" s="16" t="str">
        <f t="shared" si="2"/>
        <v xml:space="preserve"> </v>
      </c>
    </row>
    <row r="29" spans="1:6" s="17" customFormat="1" ht="17.100000000000001" customHeight="1" x14ac:dyDescent="0.35">
      <c r="A29" s="12"/>
      <c r="B29" s="13">
        <v>21</v>
      </c>
      <c r="C29" s="13" t="s">
        <v>47</v>
      </c>
      <c r="D29" s="14" t="s">
        <v>35</v>
      </c>
      <c r="E29" s="26">
        <v>5</v>
      </c>
      <c r="F29" s="16" t="str">
        <f t="shared" si="2"/>
        <v xml:space="preserve"> </v>
      </c>
    </row>
    <row r="30" spans="1:6" s="17" customFormat="1" ht="17.100000000000001" customHeight="1" x14ac:dyDescent="0.35">
      <c r="A30" s="12"/>
      <c r="B30" s="13">
        <v>22</v>
      </c>
      <c r="C30" s="13" t="s">
        <v>21</v>
      </c>
      <c r="D30" s="14" t="s">
        <v>22</v>
      </c>
      <c r="E30" s="26">
        <v>140</v>
      </c>
      <c r="F30" s="16" t="str">
        <f t="shared" si="2"/>
        <v xml:space="preserve"> </v>
      </c>
    </row>
    <row r="31" spans="1:6" s="17" customFormat="1" ht="17.100000000000001" customHeight="1" x14ac:dyDescent="0.35">
      <c r="A31" s="12"/>
      <c r="B31" s="13">
        <v>23</v>
      </c>
      <c r="C31" s="13" t="s">
        <v>23</v>
      </c>
      <c r="D31" s="14" t="s">
        <v>24</v>
      </c>
      <c r="E31" s="26">
        <v>3</v>
      </c>
      <c r="F31" s="16" t="str">
        <f t="shared" si="2"/>
        <v xml:space="preserve"> </v>
      </c>
    </row>
    <row r="32" spans="1:6" s="17" customFormat="1" ht="17.100000000000001" customHeight="1" x14ac:dyDescent="0.35">
      <c r="A32" s="12"/>
      <c r="B32" s="13">
        <v>24</v>
      </c>
      <c r="C32" s="13" t="s">
        <v>52</v>
      </c>
      <c r="D32" s="14" t="s">
        <v>25</v>
      </c>
      <c r="E32" s="26">
        <v>140</v>
      </c>
      <c r="F32" s="16" t="str">
        <f t="shared" si="2"/>
        <v xml:space="preserve"> </v>
      </c>
    </row>
    <row r="33" spans="1:7" s="17" customFormat="1" ht="17.100000000000001" customHeight="1" x14ac:dyDescent="0.35">
      <c r="A33" s="12"/>
      <c r="B33" s="13">
        <v>25</v>
      </c>
      <c r="C33" s="13" t="s">
        <v>53</v>
      </c>
      <c r="D33" s="14" t="s">
        <v>24</v>
      </c>
      <c r="E33" s="26">
        <v>4</v>
      </c>
      <c r="F33" s="16" t="str">
        <f t="shared" si="2"/>
        <v xml:space="preserve"> </v>
      </c>
    </row>
    <row r="34" spans="1:7" s="17" customFormat="1" ht="17.100000000000001" customHeight="1" x14ac:dyDescent="0.35">
      <c r="A34" s="12"/>
      <c r="B34" s="13">
        <v>26</v>
      </c>
      <c r="C34" s="13" t="s">
        <v>40</v>
      </c>
      <c r="D34" s="14" t="s">
        <v>42</v>
      </c>
      <c r="E34" s="26">
        <v>2</v>
      </c>
      <c r="F34" s="16" t="str">
        <f>IF(A34*E34&gt;0,ROUND((A34*E34)/5,2)*5," ")</f>
        <v xml:space="preserve"> </v>
      </c>
    </row>
    <row r="35" spans="1:7" s="17" customFormat="1" ht="17.100000000000001" customHeight="1" x14ac:dyDescent="0.35">
      <c r="A35" s="12"/>
      <c r="B35" s="13">
        <v>27</v>
      </c>
      <c r="C35" s="64" t="s">
        <v>65</v>
      </c>
      <c r="D35" s="14" t="s">
        <v>26</v>
      </c>
      <c r="E35" s="26">
        <v>4</v>
      </c>
      <c r="F35" s="16" t="str">
        <f t="shared" si="2"/>
        <v xml:space="preserve"> </v>
      </c>
    </row>
    <row r="36" spans="1:7" s="17" customFormat="1" ht="17.100000000000001" customHeight="1" x14ac:dyDescent="0.35">
      <c r="A36" s="12"/>
      <c r="B36" s="13">
        <v>28</v>
      </c>
      <c r="C36" s="13" t="s">
        <v>19</v>
      </c>
      <c r="D36" s="14" t="s">
        <v>66</v>
      </c>
      <c r="E36" s="26">
        <v>5</v>
      </c>
      <c r="F36" s="16" t="str">
        <f>IF(A36*E36&gt;0,ROUND((A36*E36)/5,2)*5," ")</f>
        <v xml:space="preserve"> </v>
      </c>
    </row>
    <row r="37" spans="1:7" s="17" customFormat="1" ht="17.100000000000001" customHeight="1" x14ac:dyDescent="0.35">
      <c r="A37" s="12"/>
      <c r="B37" s="13">
        <v>29</v>
      </c>
      <c r="C37" s="13" t="s">
        <v>49</v>
      </c>
      <c r="D37" s="14" t="s">
        <v>26</v>
      </c>
      <c r="E37" s="26">
        <v>22</v>
      </c>
      <c r="F37" s="16" t="str">
        <f t="shared" si="2"/>
        <v xml:space="preserve"> </v>
      </c>
    </row>
    <row r="38" spans="1:7" s="17" customFormat="1" ht="17.100000000000001" customHeight="1" x14ac:dyDescent="0.35">
      <c r="A38" s="12"/>
      <c r="B38" s="13">
        <v>30</v>
      </c>
      <c r="C38" s="13" t="s">
        <v>46</v>
      </c>
      <c r="D38" s="14" t="s">
        <v>26</v>
      </c>
      <c r="E38" s="26">
        <v>12</v>
      </c>
      <c r="F38" s="16" t="str">
        <f t="shared" si="2"/>
        <v xml:space="preserve"> </v>
      </c>
    </row>
    <row r="39" spans="1:7" s="17" customFormat="1" ht="17.100000000000001" customHeight="1" x14ac:dyDescent="0.35">
      <c r="A39" s="12"/>
      <c r="B39" s="13">
        <v>31</v>
      </c>
      <c r="C39" s="65" t="s">
        <v>50</v>
      </c>
      <c r="D39" s="66" t="s">
        <v>51</v>
      </c>
      <c r="E39" s="15">
        <v>12</v>
      </c>
      <c r="F39" s="16" t="str">
        <f t="shared" si="2"/>
        <v xml:space="preserve"> </v>
      </c>
    </row>
    <row r="40" spans="1:7" s="17" customFormat="1" ht="15" customHeight="1" x14ac:dyDescent="0.35">
      <c r="A40" s="27"/>
      <c r="B40" s="28"/>
      <c r="C40" s="29" t="s">
        <v>44</v>
      </c>
      <c r="D40" s="30" t="s">
        <v>27</v>
      </c>
      <c r="E40" s="31"/>
      <c r="F40" s="32"/>
      <c r="G40" s="60"/>
    </row>
    <row r="41" spans="1:7" s="17" customFormat="1" ht="13.15" x14ac:dyDescent="0.35">
      <c r="A41" s="33"/>
      <c r="B41" s="34"/>
      <c r="C41" s="35" t="s">
        <v>60</v>
      </c>
      <c r="D41" s="36"/>
      <c r="E41" s="37"/>
      <c r="F41" s="38" t="str">
        <f>IF(G41&gt;0,G41," ")</f>
        <v xml:space="preserve"> </v>
      </c>
      <c r="G41" s="61">
        <f>SUM($F$10:$F$14,$F$18:$F$40)</f>
        <v>0</v>
      </c>
    </row>
    <row r="42" spans="1:7" s="17" customFormat="1" ht="13.5" thickBot="1" x14ac:dyDescent="0.4">
      <c r="A42" s="39"/>
      <c r="B42" s="13"/>
      <c r="C42" s="63" t="s">
        <v>61</v>
      </c>
      <c r="D42" s="40"/>
      <c r="E42" s="41"/>
      <c r="F42" s="42" t="str">
        <f>IF(G42&gt;0,G42," ")</f>
        <v xml:space="preserve"> </v>
      </c>
      <c r="G42" s="61">
        <f>ROUND((G41*8.1/100)*20,0)/20</f>
        <v>0</v>
      </c>
    </row>
    <row r="43" spans="1:7" s="17" customFormat="1" ht="21.75" customHeight="1" thickBot="1" x14ac:dyDescent="0.4">
      <c r="A43" s="67"/>
      <c r="B43" s="68"/>
      <c r="C43" s="69" t="s">
        <v>62</v>
      </c>
      <c r="D43" s="70"/>
      <c r="E43" s="71"/>
      <c r="F43" s="72" t="str">
        <f>IF(SUM(F41:F42)&gt;0,SUM(F41:F42)," ")</f>
        <v xml:space="preserve"> </v>
      </c>
      <c r="G43" s="62" t="s">
        <v>45</v>
      </c>
    </row>
    <row r="44" spans="1:7" s="43" customFormat="1" ht="5.25" customHeight="1" thickTop="1" x14ac:dyDescent="0.3">
      <c r="D44" s="44"/>
      <c r="E44" s="44"/>
      <c r="F44" s="44"/>
    </row>
    <row r="45" spans="1:7" ht="13.5" customHeight="1" x14ac:dyDescent="0.35">
      <c r="A45" s="45" t="s">
        <v>36</v>
      </c>
      <c r="C45" s="91"/>
      <c r="D45" s="92"/>
      <c r="E45" s="92"/>
      <c r="F45" s="92"/>
    </row>
    <row r="46" spans="1:7" ht="13.5" customHeight="1" x14ac:dyDescent="0.35">
      <c r="A46" s="45" t="s">
        <v>28</v>
      </c>
      <c r="C46" s="96"/>
      <c r="D46" s="97"/>
      <c r="E46" s="97"/>
      <c r="F46" s="97"/>
    </row>
    <row r="47" spans="1:7" ht="13.5" customHeight="1" x14ac:dyDescent="0.35">
      <c r="A47" s="45" t="s">
        <v>29</v>
      </c>
      <c r="C47" s="96"/>
      <c r="D47" s="97"/>
      <c r="E47" s="97"/>
      <c r="F47" s="97"/>
    </row>
    <row r="48" spans="1:7" ht="2.75" customHeight="1" x14ac:dyDescent="0.35">
      <c r="A48" s="45"/>
      <c r="C48" s="46"/>
      <c r="D48" s="46"/>
      <c r="E48" s="46"/>
      <c r="F48" s="46"/>
    </row>
    <row r="49" spans="1:6" ht="13.5" customHeight="1" x14ac:dyDescent="0.35">
      <c r="A49" s="45" t="s">
        <v>30</v>
      </c>
      <c r="C49" s="47"/>
      <c r="D49" s="48" t="s">
        <v>31</v>
      </c>
      <c r="E49" s="98"/>
      <c r="F49" s="98"/>
    </row>
    <row r="50" spans="1:6" ht="3" customHeight="1" x14ac:dyDescent="0.35"/>
    <row r="51" spans="1:6" ht="15" x14ac:dyDescent="0.4">
      <c r="A51" s="49"/>
      <c r="B51" s="50"/>
      <c r="E51" s="99"/>
      <c r="F51" s="99"/>
    </row>
    <row r="52" spans="1:6" ht="15" x14ac:dyDescent="0.4">
      <c r="A52" s="49"/>
      <c r="B52" s="50"/>
      <c r="D52" s="24"/>
      <c r="E52" s="100"/>
      <c r="F52" s="100"/>
    </row>
    <row r="53" spans="1:6" ht="3.75" customHeight="1" x14ac:dyDescent="0.35"/>
    <row r="54" spans="1:6" ht="14.25" customHeight="1" x14ac:dyDescent="0.35">
      <c r="A54" s="45" t="s">
        <v>32</v>
      </c>
      <c r="C54" s="94"/>
      <c r="D54" s="94"/>
      <c r="E54" s="94"/>
      <c r="F54" s="94"/>
    </row>
    <row r="55" spans="1:6" ht="5.25" customHeight="1" x14ac:dyDescent="0.35">
      <c r="A55" s="45"/>
    </row>
    <row r="56" spans="1:6" ht="14.25" customHeight="1" x14ac:dyDescent="0.35">
      <c r="A56" s="45" t="s">
        <v>33</v>
      </c>
      <c r="C56" s="51"/>
      <c r="D56" s="52" t="s">
        <v>34</v>
      </c>
      <c r="E56" s="95"/>
      <c r="F56" s="95"/>
    </row>
    <row r="57" spans="1:6" ht="2.25" customHeight="1" x14ac:dyDescent="0.35"/>
    <row r="58" spans="1:6" x14ac:dyDescent="0.35">
      <c r="A58" s="93" t="s">
        <v>43</v>
      </c>
      <c r="B58" s="93"/>
      <c r="C58" s="93"/>
      <c r="D58" s="93"/>
      <c r="E58" s="93"/>
      <c r="F58" s="93"/>
    </row>
  </sheetData>
  <sheetProtection algorithmName="SHA-512" hashValue="FCOMVAQV2qogdM6fQ0ESmgUmmtpmgYrujAVfDs73/JLnALwfhyXEJyis5HPbwS89AdprAMUGGDVlZV6sEnUT+g==" saltValue="TMsGsEra+UOrJc0hypeG4Q==" spinCount="100000" sheet="1" objects="1" scenarios="1"/>
  <mergeCells count="16">
    <mergeCell ref="A1:C1"/>
    <mergeCell ref="E1:F1"/>
    <mergeCell ref="D8:E8"/>
    <mergeCell ref="C45:F45"/>
    <mergeCell ref="A58:F58"/>
    <mergeCell ref="C54:F54"/>
    <mergeCell ref="E56:F56"/>
    <mergeCell ref="C47:F47"/>
    <mergeCell ref="E49:F49"/>
    <mergeCell ref="E51:F51"/>
    <mergeCell ref="E52:F52"/>
    <mergeCell ref="C46:F46"/>
    <mergeCell ref="E2:F2"/>
    <mergeCell ref="E3:F3"/>
    <mergeCell ref="A3:C3"/>
    <mergeCell ref="A2:C2"/>
  </mergeCells>
  <phoneticPr fontId="0" type="noConversion"/>
  <pageMargins left="0.78740157480314965" right="0.15748031496062992" top="0.39370078740157483" bottom="0.19685039370078741" header="0.15748031496062992" footer="0.1968503937007874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</xdr:col>
                    <xdr:colOff>1552575</xdr:colOff>
                    <xdr:row>50</xdr:row>
                    <xdr:rowOff>171450</xdr:rowOff>
                  </from>
                  <to>
                    <xdr:col>3</xdr:col>
                    <xdr:colOff>1276350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49</xdr:row>
                    <xdr:rowOff>123825</xdr:rowOff>
                  </from>
                  <to>
                    <xdr:col>2</xdr:col>
                    <xdr:colOff>1447800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51</xdr:row>
                    <xdr:rowOff>0</xdr:rowOff>
                  </from>
                  <to>
                    <xdr:col>2</xdr:col>
                    <xdr:colOff>819150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7" name="Check Box 1">
              <controlPr defaultSize="0" autoFill="0" autoLine="0" autoPict="0">
                <anchor moveWithCells="1">
                  <from>
                    <xdr:col>2</xdr:col>
                    <xdr:colOff>1552575</xdr:colOff>
                    <xdr:row>49</xdr:row>
                    <xdr:rowOff>47625</xdr:rowOff>
                  </from>
                  <to>
                    <xdr:col>4</xdr:col>
                    <xdr:colOff>9525</xdr:colOff>
                    <xdr:row>51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Verpackungsmat. 2026 Neu extern</vt:lpstr>
      <vt:lpstr>'Verpackungsmat. 2026 Neu extern'!Druckbereich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Preisliste Verpackungsmaterial 2022</dc:title>
  <dc:subject>Preisliste Verpackungsmaterial 2022</dc:subject>
  <dc:creator>Hofstetter Transporte</dc:creator>
  <dc:description>Kauf / Miete Verpackungsmaterial für Umzug</dc:description>
  <cp:lastModifiedBy>Hofstetter Transporte</cp:lastModifiedBy>
  <cp:lastPrinted>2025-01-06T21:15:26Z</cp:lastPrinted>
  <dcterms:created xsi:type="dcterms:W3CDTF">2010-05-14T07:28:29Z</dcterms:created>
  <dcterms:modified xsi:type="dcterms:W3CDTF">2025-12-27T20:31:31Z</dcterms:modified>
  <cp:category>Verpackungsmaterial</cp:category>
</cp:coreProperties>
</file>